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O:\Bid Information\Year 2021\Indiana\1 State of Indiana\Working Copies\Submitted forms\"/>
    </mc:Choice>
  </mc:AlternateContent>
  <xr:revisionPtr revIDLastSave="0" documentId="13_ncr:1_{0A5AE79E-0358-4436-B8BA-ED78C1CC856D}" xr6:coauthVersionLast="45" xr6:coauthVersionMax="45"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C26" i="1"/>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65" i="3"/>
  <c r="E66" i="3"/>
  <c r="E67" i="3"/>
  <c r="E68" i="3"/>
  <c r="E69" i="3"/>
  <c r="E70" i="3"/>
  <c r="E71" i="3"/>
  <c r="E52" i="3"/>
  <c r="E53" i="3"/>
  <c r="E54" i="3"/>
  <c r="E55" i="3"/>
  <c r="E56" i="3"/>
  <c r="E57" i="3"/>
  <c r="E58" i="3"/>
  <c r="E39" i="3"/>
  <c r="E41" i="3"/>
  <c r="E42" i="3"/>
  <c r="E43" i="3"/>
  <c r="E44" i="3"/>
  <c r="E45" i="3"/>
  <c r="E24" i="3"/>
  <c r="E14" i="3"/>
  <c r="E15" i="3"/>
  <c r="E16" i="3"/>
  <c r="E17" i="3"/>
  <c r="E18" i="3"/>
  <c r="E63" i="3"/>
  <c r="E50" i="3"/>
  <c r="E37" i="3"/>
  <c r="E9" i="3"/>
  <c r="E33" i="3" l="1"/>
  <c r="C34" i="1" s="1"/>
  <c r="E46" i="3"/>
  <c r="D34" i="1" s="1"/>
  <c r="E98" i="3"/>
  <c r="H34" i="1" s="1"/>
  <c r="E20" i="3"/>
  <c r="C27" i="1" s="1"/>
  <c r="E72" i="3"/>
  <c r="F34" i="1" s="1"/>
  <c r="E85" i="3"/>
  <c r="G34" i="1" s="1"/>
  <c r="E59" i="3"/>
  <c r="E34" i="1" s="1"/>
</calcChain>
</file>

<file path=xl/sharedStrings.xml><?xml version="1.0" encoding="utf-8"?>
<sst xmlns="http://schemas.openxmlformats.org/spreadsheetml/2006/main" count="145" uniqueCount="86">
  <si>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</si>
  <si>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</si>
  <si>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</si>
  <si>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</si>
  <si>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</si>
  <si>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</si>
  <si>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</si>
  <si>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</si>
  <si>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</si>
  <si>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</si>
  <si>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</si>
  <si>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</si>
  <si>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</si>
  <si>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</si>
  <si>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</si>
  <si>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</si>
  <si>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</si>
  <si>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</si>
  <si>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</si>
  <si>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</si>
  <si>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</si>
  <si>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</si>
  <si>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</si>
  <si>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</si>
  <si>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</si>
  <si>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</si>
  <si>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</si>
  <si>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</si>
  <si>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</si>
  <si>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</si>
  <si>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</si>
  <si>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</si>
  <si>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</si>
  <si>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</si>
  <si>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</si>
  <si>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Developer</t>
  </si>
  <si>
    <r>
      <t>Duration of Initial Contract Term</t>
    </r>
    <r>
      <rPr>
        <b/>
        <i/>
        <sz val="11"/>
        <rFont val="Arial"/>
        <family val="2"/>
      </rPr>
      <t xml:space="preserve"> (In Months)</t>
    </r>
  </si>
  <si>
    <t>(Enter Company Name Here)</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</si>
  <si>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</si>
  <si>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</si>
  <si>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</si>
  <si>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</si>
  <si>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</si>
  <si>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</si>
  <si>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</si>
  <si>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</si>
  <si>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</si>
  <si>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</si>
  <si>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</si>
  <si>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</si>
  <si>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</si>
  <si>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</si>
  <si>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</si>
  <si>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</si>
  <si>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</si>
  <si>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0003347699-001</t>
  </si>
  <si>
    <t>24950 Country Club Boulevard, North Olmsted, Ohio 44070</t>
  </si>
  <si>
    <t>41-0177680</t>
  </si>
  <si>
    <t>Minnesota, United States of America</t>
  </si>
  <si>
    <t>15407 McGinty Road Wst, Wayzata, MN 55931</t>
  </si>
  <si>
    <t>Cargill, Inc.</t>
  </si>
  <si>
    <t xml:space="preserve"> </t>
  </si>
  <si>
    <t>Gail Hubbell</t>
  </si>
  <si>
    <t xml:space="preserve">Customer Care Representative </t>
  </si>
  <si>
    <t>8587 N850W Fairland, IN 46126</t>
  </si>
  <si>
    <t>Ed McCurdy</t>
  </si>
  <si>
    <t>317-357-2253</t>
  </si>
  <si>
    <t>35-156892</t>
  </si>
  <si>
    <t xml:space="preserve">800 Sun Drive Port of IN Portage, IN </t>
  </si>
  <si>
    <t xml:space="preserve">Kellie Blackwell </t>
  </si>
  <si>
    <t>219-787-9475</t>
  </si>
  <si>
    <t>35-0904419</t>
  </si>
  <si>
    <t>2729 Dixie Flyer Rd. Evansville, IN 47712</t>
  </si>
  <si>
    <t xml:space="preserve">Brett Moody </t>
  </si>
  <si>
    <t>812-422-5039</t>
  </si>
  <si>
    <t>41-0129150</t>
  </si>
  <si>
    <t xml:space="preserve">Brookfield Sand &amp; Gravel </t>
  </si>
  <si>
    <t xml:space="preserve">Frick Services </t>
  </si>
  <si>
    <t xml:space="preserve">ADM Transport </t>
  </si>
  <si>
    <t xml:space="preserve">Active IN Employees </t>
  </si>
  <si>
    <t>4600 East 15th Ave.    Gary, IN</t>
  </si>
  <si>
    <t>Danette Garza</t>
  </si>
  <si>
    <t>219-938-7020</t>
  </si>
  <si>
    <t xml:space="preserve">Jack Gray Transportation </t>
  </si>
  <si>
    <t>335-2049590</t>
  </si>
  <si>
    <t>800-600-7258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</si>
</sst>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6">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5" xfId="0" applyFill="1" applyBorder="1" applyAlignment="1" applyProtection="1">
      <alignment vertical="top" wrapText="1"/>
      <protection locked="0"/>
    </xf>
    <xf numFmtId="0" fontId="0" fillId="2" borderId="8" xfId="0" applyFill="1" applyBorder="1" applyAlignment="1" applyProtection="1">
      <alignment vertical="top" wrapText="1"/>
    </xf>
    <xf numFmtId="0" fontId="0" fillId="2" borderId="18" xfId="0" applyFill="1" applyBorder="1" applyAlignment="1" applyProtection="1">
      <alignment vertical="top" wrapText="1"/>
    </xf>
    <xf numFmtId="0" fontId="0" fillId="2" borderId="9" xfId="0" applyFill="1" applyBorder="1" applyAlignment="1" applyProtection="1">
      <alignment vertical="top"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2" fontId="0" fillId="2" borderId="6" xfId="0" applyNumberFormat="1" applyFill="1" applyBorder="1" applyAlignment="1" applyProtection="1">
      <alignment vertical="top" wrapText="1"/>
    </xf>
    <xf numFmtId="0" fontId="4" fillId="0" borderId="2" xfId="0" applyFont="1" applyBorder="1" applyAlignment="1" applyProtection="1">
      <alignment wrapText="1"/>
    </xf>
    <xf numFmtId="0" fontId="4" fillId="0" borderId="21" xfId="0" applyFont="1" applyBorder="1" applyAlignment="1" applyProtection="1">
      <alignment wrapText="1"/>
    </xf>
    <xf numFmtId="2" fontId="0" fillId="2" borderId="7" xfId="0" applyNumberFormat="1" applyFill="1" applyBorder="1" applyAlignment="1" applyProtection="1">
      <alignment vertical="top" wrapText="1"/>
    </xf>
    <xf numFmtId="2" fontId="0" fillId="2" borderId="17" xfId="0" applyNumberFormat="1" applyFill="1" applyBorder="1" applyAlignment="1" applyProtection="1">
      <alignment vertical="top"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3" borderId="5" xfId="0"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14" fontId="0" fillId="3" borderId="7" xfId="0" applyNumberFormat="1"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8" fontId="0" fillId="3" borderId="5" xfId="0" applyNumberFormat="1"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8" fontId="4" fillId="3" borderId="7" xfId="1" applyNumberFormat="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3" fontId="0" fillId="3" borderId="5" xfId="0" applyNumberFormat="1" applyFill="1" applyBorder="1" applyAlignment="1" applyProtection="1">
      <alignment vertical="top" wrapText="1"/>
      <protection locked="0"/>
    </xf>
    <xf numFmtId="0" fontId="0" fillId="0" borderId="0" xfId="0" applyNumberFormat="1" applyAlignment="1" applyProtection="1">
      <alignment wrapText="1"/>
    </xf>
    <xf numFmtId="0" fontId="0" fillId="0" borderId="0" xfId="0" applyAlignment="1" applyProtection="1">
      <alignment wrapText="1"/>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273050</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3.2" x14ac:dyDescent="0.25"/>
  <cols>
    <col min="1" max="1" width="98.109375" style="1" customWidth="1"/>
  </cols>
  <sheetData>
    <row r="1" spans="1:1" ht="15" x14ac:dyDescent="0.25">
      <c r="A1" s="5" t="s">
        <v>26</v>
      </c>
    </row>
    <row r="2" spans="1:1" ht="19.5" customHeight="1" x14ac:dyDescent="0.25">
      <c r="A2" s="4" t="s">
        <v>27</v>
      </c>
    </row>
    <row r="3" spans="1:1" ht="84" customHeight="1" x14ac:dyDescent="0.25">
      <c r="A3" s="3" t="s">
        <v>29</v>
      </c>
    </row>
    <row r="4" spans="1:1" ht="57.75" customHeight="1" x14ac:dyDescent="0.25">
      <c r="A4" s="3" t="s">
        <v>28</v>
      </c>
    </row>
    <row r="5" spans="1:1" ht="81" customHeight="1" x14ac:dyDescent="0.25">
      <c r="A5" s="3" t="s">
        <v>54</v>
      </c>
    </row>
    <row r="6" spans="1:1" ht="132" x14ac:dyDescent="0.25">
      <c r="A6" s="2" t="s">
        <v>53</v>
      </c>
    </row>
    <row r="7" spans="1:1" x14ac:dyDescent="0.25">
      <c r="A7" s="2"/>
    </row>
  </sheetData>
  <sheetProtection algorithmName="SHA-512" hashValue="n2+O5XLRr6hS5sxcfgPkt7wiC7A31raaRaGScYkkESHA4vyYeZ7xLyOBO1ioXAZremnH60RRSkEYvts2Gdy/MA==" saltValue="RTRdIKTZqaWqe0lSNOGilg=="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42"/>
  <sheetViews>
    <sheetView showGridLines="0" tabSelected="1" topLeftCell="A28" workbookViewId="0">
      <selection activeCell="C44" sqref="C44"/>
    </sheetView>
  </sheetViews>
  <sheetFormatPr defaultColWidth="9.109375" defaultRowHeight="13.2" x14ac:dyDescent="0.25"/>
  <cols>
    <col min="1" max="1" width="5.44140625" style="37" bestFit="1" customWidth="1"/>
    <col min="2" max="2" width="26.33203125" style="17" bestFit="1" customWidth="1"/>
    <col min="3" max="8" width="23.6640625" style="17" customWidth="1"/>
    <col min="9" max="16384" width="9.109375" style="17"/>
  </cols>
  <sheetData>
    <row r="6" spans="1:6" ht="26.25" customHeight="1" x14ac:dyDescent="0.25">
      <c r="A6" s="74" t="s">
        <v>0</v>
      </c>
      <c r="B6" s="75"/>
      <c r="C6" s="75"/>
      <c r="D6" s="75"/>
      <c r="E6" s="75"/>
      <c r="F6" s="75"/>
    </row>
    <row r="7" spans="1:6" ht="13.8" thickBot="1" x14ac:dyDescent="0.3">
      <c r="A7" s="74"/>
      <c r="B7" s="75"/>
      <c r="C7" s="75"/>
      <c r="D7" s="75"/>
      <c r="E7" s="75"/>
      <c r="F7" s="75"/>
    </row>
    <row r="8" spans="1:6" x14ac:dyDescent="0.25">
      <c r="A8" s="18">
        <v>1</v>
      </c>
      <c r="B8" s="19" t="s">
        <v>1</v>
      </c>
      <c r="C8" s="76" t="s">
        <v>60</v>
      </c>
      <c r="D8" s="76"/>
      <c r="E8" s="76"/>
      <c r="F8" s="77"/>
    </row>
    <row r="9" spans="1:6" ht="12.75" customHeight="1" x14ac:dyDescent="0.25">
      <c r="A9" s="18">
        <v>2</v>
      </c>
      <c r="B9" s="20" t="s">
        <v>2</v>
      </c>
      <c r="C9" s="63" t="s">
        <v>56</v>
      </c>
      <c r="D9" s="63"/>
      <c r="E9" s="63"/>
      <c r="F9" s="64"/>
    </row>
    <row r="10" spans="1:6" ht="12.75" customHeight="1" x14ac:dyDescent="0.25">
      <c r="A10" s="18">
        <v>3</v>
      </c>
      <c r="B10" s="20" t="s">
        <v>3</v>
      </c>
      <c r="C10" s="63" t="s">
        <v>85</v>
      </c>
      <c r="D10" s="63"/>
      <c r="E10" s="63"/>
      <c r="F10" s="64"/>
    </row>
    <row r="11" spans="1:6" ht="26.4" x14ac:dyDescent="0.25">
      <c r="A11" s="18">
        <v>4</v>
      </c>
      <c r="B11" s="20" t="s">
        <v>4</v>
      </c>
      <c r="C11" s="63" t="s">
        <v>57</v>
      </c>
      <c r="D11" s="63"/>
      <c r="E11" s="63"/>
      <c r="F11" s="64"/>
    </row>
    <row r="12" spans="1:6" ht="26.4" x14ac:dyDescent="0.25">
      <c r="A12" s="18">
        <v>5</v>
      </c>
      <c r="B12" s="20" t="s">
        <v>5</v>
      </c>
      <c r="C12" s="63" t="s">
        <v>58</v>
      </c>
      <c r="D12" s="63"/>
      <c r="E12" s="63"/>
      <c r="F12" s="64"/>
    </row>
    <row r="13" spans="1:6" ht="39.6" x14ac:dyDescent="0.25">
      <c r="A13" s="18">
        <v>6</v>
      </c>
      <c r="B13" s="20" t="s">
        <v>6</v>
      </c>
      <c r="C13" s="63" t="s">
        <v>59</v>
      </c>
      <c r="D13" s="63"/>
      <c r="E13" s="63"/>
      <c r="F13" s="64"/>
    </row>
    <row r="14" spans="1:6" ht="39.6" x14ac:dyDescent="0.25">
      <c r="A14" s="18">
        <v>7</v>
      </c>
      <c r="B14" s="20" t="s">
        <v>7</v>
      </c>
      <c r="C14" s="63" t="s">
        <v>60</v>
      </c>
      <c r="D14" s="63"/>
      <c r="E14" s="63"/>
      <c r="F14" s="64"/>
    </row>
    <row r="15" spans="1:6" ht="39.6" x14ac:dyDescent="0.25">
      <c r="A15" s="18">
        <v>8</v>
      </c>
      <c r="B15" s="20" t="s">
        <v>8</v>
      </c>
      <c r="C15" s="63" t="s">
        <v>58</v>
      </c>
      <c r="D15" s="63"/>
      <c r="E15" s="63"/>
      <c r="F15" s="64"/>
    </row>
    <row r="16" spans="1:6" ht="26.4" x14ac:dyDescent="0.25">
      <c r="A16" s="18">
        <v>9</v>
      </c>
      <c r="B16" s="20" t="s">
        <v>9</v>
      </c>
      <c r="C16" s="63" t="s">
        <v>59</v>
      </c>
      <c r="D16" s="63"/>
      <c r="E16" s="63"/>
      <c r="F16" s="64"/>
    </row>
    <row r="17" spans="1:8" ht="39.6" x14ac:dyDescent="0.25">
      <c r="A17" s="18">
        <v>10</v>
      </c>
      <c r="B17" s="20" t="s">
        <v>10</v>
      </c>
      <c r="C17" s="63">
        <v>4395</v>
      </c>
      <c r="D17" s="63"/>
      <c r="E17" s="63"/>
      <c r="F17" s="64"/>
    </row>
    <row r="18" spans="1:8" ht="26.4" x14ac:dyDescent="0.25">
      <c r="A18" s="18">
        <v>11</v>
      </c>
      <c r="B18" s="20" t="s">
        <v>11</v>
      </c>
      <c r="C18" s="63" t="s">
        <v>55</v>
      </c>
      <c r="D18" s="63"/>
      <c r="E18" s="63"/>
      <c r="F18" s="64"/>
    </row>
    <row r="19" spans="1:8" ht="52.8" x14ac:dyDescent="0.25">
      <c r="A19" s="18">
        <v>12</v>
      </c>
      <c r="B19" s="20" t="s">
        <v>12</v>
      </c>
      <c r="C19" s="63">
        <v>635</v>
      </c>
      <c r="D19" s="63"/>
      <c r="E19" s="63"/>
      <c r="F19" s="64"/>
    </row>
    <row r="20" spans="1:8" ht="39.6" x14ac:dyDescent="0.25">
      <c r="A20" s="18">
        <v>13</v>
      </c>
      <c r="B20" s="20" t="s">
        <v>13</v>
      </c>
      <c r="C20" s="73">
        <v>39136</v>
      </c>
      <c r="D20" s="63"/>
      <c r="E20" s="63"/>
      <c r="F20" s="64"/>
    </row>
    <row r="21" spans="1:8" ht="66" x14ac:dyDescent="0.25">
      <c r="A21" s="18">
        <v>14</v>
      </c>
      <c r="B21" s="20" t="s">
        <v>14</v>
      </c>
      <c r="C21" s="62">
        <v>40054308</v>
      </c>
      <c r="D21" s="63"/>
      <c r="E21" s="63"/>
      <c r="F21" s="64"/>
    </row>
    <row r="22" spans="1:8" ht="52.8" x14ac:dyDescent="0.25">
      <c r="A22" s="18">
        <v>15</v>
      </c>
      <c r="B22" s="20" t="s">
        <v>15</v>
      </c>
      <c r="C22" s="62">
        <v>2861407374.96</v>
      </c>
      <c r="D22" s="63"/>
      <c r="E22" s="63"/>
      <c r="F22" s="64"/>
      <c r="G22" s="21"/>
    </row>
    <row r="23" spans="1:8" ht="40.200000000000003" thickBot="1" x14ac:dyDescent="0.3">
      <c r="A23" s="18">
        <v>16</v>
      </c>
      <c r="B23" s="22" t="s">
        <v>16</v>
      </c>
      <c r="C23" s="65">
        <v>36279420.259999998</v>
      </c>
      <c r="D23" s="66"/>
      <c r="E23" s="66"/>
      <c r="F23" s="67"/>
    </row>
    <row r="24" spans="1:8" x14ac:dyDescent="0.25">
      <c r="A24" s="18"/>
      <c r="B24" s="23"/>
      <c r="C24" s="24"/>
      <c r="D24" s="24"/>
      <c r="E24" s="24"/>
      <c r="F24" s="24"/>
    </row>
    <row r="25" spans="1:8" ht="28.5" customHeight="1" thickBot="1" x14ac:dyDescent="0.3">
      <c r="A25" s="18"/>
      <c r="B25" s="68" t="s">
        <v>17</v>
      </c>
      <c r="C25" s="69"/>
    </row>
    <row r="26" spans="1:8" ht="26.4" x14ac:dyDescent="0.25">
      <c r="A26" s="18">
        <v>17</v>
      </c>
      <c r="B26" s="25" t="s">
        <v>18</v>
      </c>
      <c r="C26" s="9" t="str">
        <f>'FTE Details'!A7</f>
        <v>Cargill, Inc.</v>
      </c>
    </row>
    <row r="27" spans="1:8" ht="66.599999999999994" thickBot="1" x14ac:dyDescent="0.3">
      <c r="A27" s="18">
        <v>18</v>
      </c>
      <c r="B27" s="26" t="s">
        <v>19</v>
      </c>
      <c r="C27" s="27">
        <f>'FTE Details'!E20</f>
        <v>473</v>
      </c>
    </row>
    <row r="28" spans="1:8" ht="13.8" thickBot="1" x14ac:dyDescent="0.3">
      <c r="A28" s="18"/>
    </row>
    <row r="29" spans="1:8" ht="26.4" x14ac:dyDescent="0.25">
      <c r="A29" s="18">
        <v>19</v>
      </c>
      <c r="B29" s="25" t="s">
        <v>20</v>
      </c>
      <c r="C29" s="7" t="str">
        <f>'FTE Details'!A22</f>
        <v xml:space="preserve">Brookfield Sand &amp; Gravel </v>
      </c>
      <c r="D29" s="7" t="str">
        <f>'FTE Details'!A35</f>
        <v xml:space="preserve">Frick Services </v>
      </c>
      <c r="E29" s="7" t="str">
        <f>'FTE Details'!A48</f>
        <v xml:space="preserve">ADM Transport </v>
      </c>
      <c r="F29" s="7" t="str">
        <f>'FTE Details'!A61</f>
        <v xml:space="preserve">Jack Gray Transportation </v>
      </c>
      <c r="G29" s="7">
        <f>'FTE Details'!A74</f>
        <v>0</v>
      </c>
      <c r="H29" s="8" t="str">
        <f>'FTE Details'!A87</f>
        <v>(Enter Company Name Here)</v>
      </c>
    </row>
    <row r="30" spans="1:8" ht="26.4" x14ac:dyDescent="0.25">
      <c r="A30" s="18" t="s">
        <v>49</v>
      </c>
      <c r="B30" s="28" t="s">
        <v>43</v>
      </c>
      <c r="C30" s="56" t="s">
        <v>64</v>
      </c>
      <c r="D30" s="56" t="s">
        <v>68</v>
      </c>
      <c r="E30" s="56" t="s">
        <v>72</v>
      </c>
      <c r="F30" s="6" t="s">
        <v>80</v>
      </c>
      <c r="G30" s="6"/>
      <c r="H30" s="15"/>
    </row>
    <row r="31" spans="1:8" ht="26.4" x14ac:dyDescent="0.25">
      <c r="A31" s="18" t="s">
        <v>50</v>
      </c>
      <c r="B31" s="29" t="s">
        <v>44</v>
      </c>
      <c r="C31" s="10" t="s">
        <v>65</v>
      </c>
      <c r="D31" s="10" t="s">
        <v>69</v>
      </c>
      <c r="E31" s="10" t="s">
        <v>73</v>
      </c>
      <c r="F31" s="10" t="s">
        <v>81</v>
      </c>
      <c r="G31" s="10"/>
      <c r="H31" s="16"/>
    </row>
    <row r="32" spans="1:8" ht="26.4" x14ac:dyDescent="0.25">
      <c r="A32" s="18" t="s">
        <v>51</v>
      </c>
      <c r="B32" s="29" t="s">
        <v>45</v>
      </c>
      <c r="C32" s="10" t="s">
        <v>66</v>
      </c>
      <c r="D32" s="10" t="s">
        <v>70</v>
      </c>
      <c r="E32" s="10" t="s">
        <v>74</v>
      </c>
      <c r="F32" s="10" t="s">
        <v>82</v>
      </c>
      <c r="G32" s="10"/>
      <c r="H32" s="16"/>
    </row>
    <row r="33" spans="1:8" ht="26.4" x14ac:dyDescent="0.25">
      <c r="A33" s="18" t="s">
        <v>52</v>
      </c>
      <c r="B33" s="29" t="s">
        <v>46</v>
      </c>
      <c r="C33" s="10" t="s">
        <v>67</v>
      </c>
      <c r="D33" s="10" t="s">
        <v>71</v>
      </c>
      <c r="E33" s="10" t="s">
        <v>75</v>
      </c>
      <c r="F33" s="10" t="s">
        <v>84</v>
      </c>
      <c r="G33" s="10"/>
      <c r="H33" s="16"/>
    </row>
    <row r="34" spans="1:8" ht="66.599999999999994" thickBot="1" x14ac:dyDescent="0.3">
      <c r="A34" s="18">
        <v>21</v>
      </c>
      <c r="B34" s="26" t="s">
        <v>19</v>
      </c>
      <c r="C34" s="30">
        <f>'FTE Details'!E33</f>
        <v>32</v>
      </c>
      <c r="D34" s="30">
        <f>'FTE Details'!E46</f>
        <v>8</v>
      </c>
      <c r="E34" s="30">
        <f>'FTE Details'!E59</f>
        <v>3</v>
      </c>
      <c r="F34" s="30">
        <f>'FTE Details'!E72</f>
        <v>400</v>
      </c>
      <c r="G34" s="30">
        <f>'FTE Details'!E85</f>
        <v>0</v>
      </c>
      <c r="H34" s="31">
        <f>'FTE Details'!E98</f>
        <v>0</v>
      </c>
    </row>
    <row r="35" spans="1:8" s="24" customFormat="1" ht="13.8" thickBot="1" x14ac:dyDescent="0.3">
      <c r="A35" s="32"/>
      <c r="B35" s="23"/>
      <c r="C35" s="33"/>
      <c r="D35" s="33"/>
      <c r="E35" s="33"/>
      <c r="F35" s="33"/>
    </row>
    <row r="36" spans="1:8" ht="24.75" customHeight="1" x14ac:dyDescent="0.25">
      <c r="A36" s="18">
        <v>22</v>
      </c>
      <c r="B36" s="70" t="s">
        <v>21</v>
      </c>
      <c r="C36" s="71"/>
      <c r="D36" s="71"/>
      <c r="E36" s="71"/>
      <c r="F36" s="72"/>
    </row>
    <row r="37" spans="1:8" x14ac:dyDescent="0.25">
      <c r="A37" s="34"/>
      <c r="B37" s="35" t="s">
        <v>22</v>
      </c>
      <c r="C37" s="57" t="s">
        <v>62</v>
      </c>
      <c r="D37" s="57"/>
      <c r="E37" s="57"/>
      <c r="F37" s="58"/>
    </row>
    <row r="38" spans="1:8" x14ac:dyDescent="0.25">
      <c r="A38" s="34"/>
      <c r="B38" s="35" t="s">
        <v>23</v>
      </c>
      <c r="C38" s="57" t="s">
        <v>62</v>
      </c>
      <c r="D38" s="57"/>
      <c r="E38" s="57"/>
      <c r="F38" s="58"/>
    </row>
    <row r="39" spans="1:8" x14ac:dyDescent="0.25">
      <c r="A39" s="34"/>
      <c r="B39" s="35" t="s">
        <v>24</v>
      </c>
      <c r="C39" s="57" t="s">
        <v>63</v>
      </c>
      <c r="D39" s="57"/>
      <c r="E39" s="57"/>
      <c r="F39" s="58"/>
    </row>
    <row r="40" spans="1:8" ht="13.8" thickBot="1" x14ac:dyDescent="0.3">
      <c r="A40" s="34"/>
      <c r="B40" s="36" t="s">
        <v>25</v>
      </c>
      <c r="C40" s="59">
        <v>44330</v>
      </c>
      <c r="D40" s="60"/>
      <c r="E40" s="60"/>
      <c r="F40" s="61"/>
    </row>
    <row r="41" spans="1:8" x14ac:dyDescent="0.25">
      <c r="A41" s="34"/>
    </row>
    <row r="42" spans="1:8" x14ac:dyDescent="0.25">
      <c r="A42" s="34"/>
    </row>
  </sheetData>
  <sheetProtection algorithmName="SHA-512" hashValue="UB2dXpx+WQrwhtdktbXUOnx04wDnVLD/CuA6MxiNY5Fk1GzdES/RJJaX6qJnmNBAfB5AClC5ZKH4tU67wPmpPw==" saltValue="jaAHQvhjLl4VKIUOhSHTOg==" spinCount="100000" sheet="1" objects="1" scenarios="1"/>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7:F37"/>
    <mergeCell ref="C38:F38"/>
    <mergeCell ref="C39:F39"/>
    <mergeCell ref="C40:F40"/>
    <mergeCell ref="C21:F21"/>
    <mergeCell ref="C22:F22"/>
    <mergeCell ref="C23:F23"/>
    <mergeCell ref="B25:C25"/>
    <mergeCell ref="B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showGridLines="0" topLeftCell="A52" zoomScaleNormal="100" workbookViewId="0">
      <selection activeCell="D65" sqref="D65"/>
    </sheetView>
  </sheetViews>
  <sheetFormatPr defaultColWidth="9.109375" defaultRowHeight="13.2" x14ac:dyDescent="0.25"/>
  <cols>
    <col min="1" max="1" width="60.109375" style="39" customWidth="1"/>
    <col min="2" max="3" width="26.44140625" style="39" customWidth="1"/>
    <col min="4" max="4" width="18.5546875" style="39" customWidth="1"/>
    <col min="5" max="5" width="25.88671875" style="39" bestFit="1" customWidth="1"/>
    <col min="6" max="16384" width="9.109375" style="39"/>
  </cols>
  <sheetData>
    <row r="1" spans="1:5" ht="33" customHeight="1" x14ac:dyDescent="0.25">
      <c r="A1" s="81" t="s">
        <v>47</v>
      </c>
      <c r="B1" s="81"/>
      <c r="C1" s="81"/>
      <c r="D1" s="81"/>
      <c r="E1" s="82"/>
    </row>
    <row r="2" spans="1:5" ht="132.75" customHeight="1" x14ac:dyDescent="0.25">
      <c r="A2" s="83" t="s">
        <v>48</v>
      </c>
      <c r="B2" s="84"/>
      <c r="C2" s="84"/>
      <c r="D2" s="84"/>
      <c r="E2" s="85"/>
    </row>
    <row r="3" spans="1:5" ht="63.75" customHeight="1" x14ac:dyDescent="0.25">
      <c r="A3" s="78" t="s">
        <v>42</v>
      </c>
      <c r="B3" s="79"/>
      <c r="C3" s="79"/>
      <c r="D3" s="79"/>
      <c r="E3" s="80"/>
    </row>
    <row r="5" spans="1:5" ht="13.8" x14ac:dyDescent="0.25">
      <c r="A5" s="40" t="s">
        <v>36</v>
      </c>
      <c r="B5" s="38">
        <v>12</v>
      </c>
      <c r="C5" s="41" t="s">
        <v>38</v>
      </c>
    </row>
    <row r="7" spans="1:5" x14ac:dyDescent="0.25">
      <c r="A7" s="11" t="s">
        <v>60</v>
      </c>
      <c r="B7" s="42"/>
      <c r="C7" s="42"/>
      <c r="D7" s="42"/>
      <c r="E7" s="43"/>
    </row>
    <row r="8" spans="1:5" s="45" customFormat="1" ht="26.4" x14ac:dyDescent="0.25">
      <c r="A8" s="44" t="s">
        <v>33</v>
      </c>
      <c r="B8" s="44" t="s">
        <v>39</v>
      </c>
      <c r="C8" s="44" t="s">
        <v>40</v>
      </c>
      <c r="D8" s="44" t="s">
        <v>41</v>
      </c>
      <c r="E8" s="44" t="s">
        <v>31</v>
      </c>
    </row>
    <row r="9" spans="1:5" s="48" customFormat="1" x14ac:dyDescent="0.25">
      <c r="A9" s="46" t="s">
        <v>34</v>
      </c>
      <c r="B9" s="46">
        <v>5</v>
      </c>
      <c r="C9" s="46">
        <v>24</v>
      </c>
      <c r="D9" s="47">
        <v>1</v>
      </c>
      <c r="E9" s="54">
        <f>(B9*C9*D9)/$B$5</f>
        <v>10</v>
      </c>
    </row>
    <row r="10" spans="1:5" x14ac:dyDescent="0.25">
      <c r="A10" s="49" t="s">
        <v>61</v>
      </c>
      <c r="B10" s="49" t="s">
        <v>61</v>
      </c>
      <c r="C10" s="49" t="s">
        <v>61</v>
      </c>
      <c r="D10" s="50" t="s">
        <v>61</v>
      </c>
      <c r="E10" s="54" t="s">
        <v>61</v>
      </c>
    </row>
    <row r="11" spans="1:5" x14ac:dyDescent="0.25">
      <c r="A11" s="49" t="s">
        <v>61</v>
      </c>
      <c r="B11" s="49" t="s">
        <v>61</v>
      </c>
      <c r="C11" s="49" t="s">
        <v>61</v>
      </c>
      <c r="D11" s="50" t="s">
        <v>61</v>
      </c>
      <c r="E11" s="54" t="s">
        <v>61</v>
      </c>
    </row>
    <row r="12" spans="1:5" x14ac:dyDescent="0.25">
      <c r="A12" s="12" t="s">
        <v>79</v>
      </c>
      <c r="B12" s="12">
        <v>473</v>
      </c>
      <c r="C12" s="12"/>
      <c r="D12" s="13"/>
      <c r="E12" s="14">
        <v>473</v>
      </c>
    </row>
    <row r="13" spans="1:5" x14ac:dyDescent="0.25">
      <c r="A13" s="12"/>
      <c r="B13" s="12"/>
      <c r="C13" s="12"/>
      <c r="D13" s="13"/>
      <c r="E13" s="14">
        <f>(B13*C13*D13)/$B$5</f>
        <v>0</v>
      </c>
    </row>
    <row r="14" spans="1:5" x14ac:dyDescent="0.25">
      <c r="A14" s="12"/>
      <c r="B14" s="12"/>
      <c r="C14" s="12"/>
      <c r="D14" s="13"/>
      <c r="E14" s="14">
        <f t="shared" ref="E14:E18" si="0">(B14*C14*D14)/$B$5</f>
        <v>0</v>
      </c>
    </row>
    <row r="15" spans="1:5" x14ac:dyDescent="0.25">
      <c r="A15" s="12"/>
      <c r="B15" s="12"/>
      <c r="C15" s="12"/>
      <c r="D15" s="13"/>
      <c r="E15" s="14">
        <f t="shared" si="0"/>
        <v>0</v>
      </c>
    </row>
    <row r="16" spans="1:5" x14ac:dyDescent="0.25">
      <c r="A16" s="12"/>
      <c r="B16" s="12"/>
      <c r="C16" s="12"/>
      <c r="D16" s="13"/>
      <c r="E16" s="14">
        <f t="shared" si="0"/>
        <v>0</v>
      </c>
    </row>
    <row r="17" spans="1:5" x14ac:dyDescent="0.25">
      <c r="A17" s="12"/>
      <c r="B17" s="12"/>
      <c r="C17" s="12"/>
      <c r="D17" s="13"/>
      <c r="E17" s="14">
        <f t="shared" si="0"/>
        <v>0</v>
      </c>
    </row>
    <row r="18" spans="1:5" x14ac:dyDescent="0.25">
      <c r="A18" s="12"/>
      <c r="B18" s="12"/>
      <c r="C18" s="12"/>
      <c r="D18" s="13"/>
      <c r="E18" s="14">
        <f t="shared" si="0"/>
        <v>0</v>
      </c>
    </row>
    <row r="19" spans="1:5" x14ac:dyDescent="0.25">
      <c r="A19" s="12"/>
      <c r="B19" s="12"/>
      <c r="C19" s="12"/>
      <c r="D19" s="13"/>
      <c r="E19" s="14">
        <f>(B19*C19*D19)/$B$5</f>
        <v>0</v>
      </c>
    </row>
    <row r="20" spans="1:5" s="52" customFormat="1" x14ac:dyDescent="0.25">
      <c r="A20" s="51" t="s">
        <v>32</v>
      </c>
      <c r="B20" s="51"/>
      <c r="C20" s="51"/>
      <c r="D20" s="51"/>
      <c r="E20" s="55">
        <f>SUM(E12:E19)</f>
        <v>473</v>
      </c>
    </row>
    <row r="21" spans="1:5" x14ac:dyDescent="0.25">
      <c r="A21" s="53"/>
      <c r="B21" s="53"/>
      <c r="C21" s="53"/>
      <c r="D21" s="53"/>
      <c r="E21" s="53"/>
    </row>
    <row r="22" spans="1:5" x14ac:dyDescent="0.25">
      <c r="A22" s="11" t="s">
        <v>76</v>
      </c>
      <c r="B22" s="42"/>
      <c r="C22" s="42"/>
      <c r="D22" s="42"/>
      <c r="E22" s="43"/>
    </row>
    <row r="23" spans="1:5" ht="26.4" x14ac:dyDescent="0.25">
      <c r="A23" s="44" t="s">
        <v>30</v>
      </c>
      <c r="B23" s="44" t="s">
        <v>39</v>
      </c>
      <c r="C23" s="44" t="s">
        <v>40</v>
      </c>
      <c r="D23" s="44" t="s">
        <v>41</v>
      </c>
      <c r="E23" s="44" t="s">
        <v>31</v>
      </c>
    </row>
    <row r="24" spans="1:5" x14ac:dyDescent="0.25">
      <c r="A24" s="46" t="s">
        <v>35</v>
      </c>
      <c r="B24" s="49">
        <v>1</v>
      </c>
      <c r="C24" s="49">
        <v>6</v>
      </c>
      <c r="D24" s="50">
        <v>0.5</v>
      </c>
      <c r="E24" s="54">
        <f>(B24*C24*D24)/$B$5</f>
        <v>0.25</v>
      </c>
    </row>
    <row r="25" spans="1:5" x14ac:dyDescent="0.25">
      <c r="A25" s="12" t="s">
        <v>76</v>
      </c>
      <c r="B25" s="12">
        <v>32</v>
      </c>
      <c r="C25" s="12"/>
      <c r="D25" s="13"/>
      <c r="E25" s="14">
        <v>32</v>
      </c>
    </row>
    <row r="26" spans="1:5" x14ac:dyDescent="0.25">
      <c r="A26" s="12"/>
      <c r="B26" s="12"/>
      <c r="C26" s="12"/>
      <c r="D26" s="13"/>
      <c r="E26" s="14">
        <f t="shared" ref="E26:E31" si="1">(B26*C26*D26)/$B$5</f>
        <v>0</v>
      </c>
    </row>
    <row r="27" spans="1:5" x14ac:dyDescent="0.25">
      <c r="A27" s="12"/>
      <c r="B27" s="12"/>
      <c r="C27" s="12"/>
      <c r="D27" s="13"/>
      <c r="E27" s="14">
        <f t="shared" si="1"/>
        <v>0</v>
      </c>
    </row>
    <row r="28" spans="1:5" x14ac:dyDescent="0.25">
      <c r="A28" s="12"/>
      <c r="B28" s="12"/>
      <c r="C28" s="12"/>
      <c r="D28" s="13"/>
      <c r="E28" s="14">
        <f t="shared" si="1"/>
        <v>0</v>
      </c>
    </row>
    <row r="29" spans="1:5" x14ac:dyDescent="0.25">
      <c r="A29" s="12"/>
      <c r="B29" s="12"/>
      <c r="C29" s="12"/>
      <c r="D29" s="13"/>
      <c r="E29" s="14">
        <f t="shared" si="1"/>
        <v>0</v>
      </c>
    </row>
    <row r="30" spans="1:5" x14ac:dyDescent="0.25">
      <c r="A30" s="12"/>
      <c r="B30" s="12"/>
      <c r="C30" s="12"/>
      <c r="D30" s="13"/>
      <c r="E30" s="14">
        <f t="shared" si="1"/>
        <v>0</v>
      </c>
    </row>
    <row r="31" spans="1:5" x14ac:dyDescent="0.25">
      <c r="A31" s="12"/>
      <c r="B31" s="12"/>
      <c r="C31" s="12"/>
      <c r="D31" s="13"/>
      <c r="E31" s="14">
        <f t="shared" si="1"/>
        <v>0</v>
      </c>
    </row>
    <row r="32" spans="1:5" x14ac:dyDescent="0.25">
      <c r="A32" s="12"/>
      <c r="B32" s="12"/>
      <c r="C32" s="12"/>
      <c r="D32" s="13"/>
      <c r="E32" s="14">
        <f>(B32*C32*D32)/$B$5</f>
        <v>0</v>
      </c>
    </row>
    <row r="33" spans="1:5" s="52" customFormat="1" x14ac:dyDescent="0.25">
      <c r="A33" s="51" t="s">
        <v>32</v>
      </c>
      <c r="B33" s="51"/>
      <c r="C33" s="51"/>
      <c r="D33" s="51"/>
      <c r="E33" s="55">
        <f>SUM(E25:E32)</f>
        <v>32</v>
      </c>
    </row>
    <row r="34" spans="1:5" x14ac:dyDescent="0.25">
      <c r="A34" s="53"/>
      <c r="B34" s="53"/>
      <c r="C34" s="53"/>
      <c r="D34" s="53"/>
      <c r="E34" s="53"/>
    </row>
    <row r="35" spans="1:5" x14ac:dyDescent="0.25">
      <c r="A35" s="11" t="s">
        <v>77</v>
      </c>
      <c r="B35" s="42"/>
      <c r="C35" s="42"/>
      <c r="D35" s="42"/>
      <c r="E35" s="43"/>
    </row>
    <row r="36" spans="1:5" ht="26.4" x14ac:dyDescent="0.25">
      <c r="A36" s="44" t="s">
        <v>30</v>
      </c>
      <c r="B36" s="44" t="s">
        <v>39</v>
      </c>
      <c r="C36" s="44" t="s">
        <v>40</v>
      </c>
      <c r="D36" s="44" t="s">
        <v>41</v>
      </c>
      <c r="E36" s="44" t="s">
        <v>31</v>
      </c>
    </row>
    <row r="37" spans="1:5" x14ac:dyDescent="0.25">
      <c r="A37" s="46" t="s">
        <v>35</v>
      </c>
      <c r="B37" s="49">
        <v>2</v>
      </c>
      <c r="C37" s="49">
        <v>8</v>
      </c>
      <c r="D37" s="50">
        <v>0.9</v>
      </c>
      <c r="E37" s="54">
        <f>(B37*C37*D37)/$B$5</f>
        <v>1.2</v>
      </c>
    </row>
    <row r="38" spans="1:5" x14ac:dyDescent="0.25">
      <c r="A38" s="12" t="s">
        <v>77</v>
      </c>
      <c r="B38" s="12">
        <v>8</v>
      </c>
      <c r="C38" s="12"/>
      <c r="D38" s="13"/>
      <c r="E38" s="14">
        <v>8</v>
      </c>
    </row>
    <row r="39" spans="1:5" x14ac:dyDescent="0.25">
      <c r="A39" s="12"/>
      <c r="B39" s="12"/>
      <c r="C39" s="12"/>
      <c r="D39" s="13"/>
      <c r="E39" s="14">
        <f t="shared" ref="E39:E45" si="2">(B39*C39*D39)/$B$5</f>
        <v>0</v>
      </c>
    </row>
    <row r="40" spans="1:5" x14ac:dyDescent="0.25">
      <c r="A40" s="12"/>
      <c r="B40" s="12"/>
      <c r="C40" s="12"/>
      <c r="D40" s="13"/>
      <c r="E40" s="14">
        <f>(B40*C40*D40)/$B$5</f>
        <v>0</v>
      </c>
    </row>
    <row r="41" spans="1:5" x14ac:dyDescent="0.25">
      <c r="A41" s="12"/>
      <c r="B41" s="12"/>
      <c r="C41" s="12"/>
      <c r="D41" s="13"/>
      <c r="E41" s="14">
        <f t="shared" si="2"/>
        <v>0</v>
      </c>
    </row>
    <row r="42" spans="1:5" x14ac:dyDescent="0.25">
      <c r="A42" s="12"/>
      <c r="B42" s="12"/>
      <c r="C42" s="12"/>
      <c r="D42" s="13"/>
      <c r="E42" s="14">
        <f t="shared" si="2"/>
        <v>0</v>
      </c>
    </row>
    <row r="43" spans="1:5" x14ac:dyDescent="0.25">
      <c r="A43" s="12"/>
      <c r="B43" s="12"/>
      <c r="C43" s="12"/>
      <c r="D43" s="13"/>
      <c r="E43" s="14">
        <f t="shared" si="2"/>
        <v>0</v>
      </c>
    </row>
    <row r="44" spans="1:5" x14ac:dyDescent="0.25">
      <c r="A44" s="12"/>
      <c r="B44" s="12"/>
      <c r="C44" s="12"/>
      <c r="D44" s="13"/>
      <c r="E44" s="14">
        <f t="shared" si="2"/>
        <v>0</v>
      </c>
    </row>
    <row r="45" spans="1:5" x14ac:dyDescent="0.25">
      <c r="A45" s="12"/>
      <c r="B45" s="12"/>
      <c r="C45" s="12"/>
      <c r="D45" s="13"/>
      <c r="E45" s="14">
        <f t="shared" si="2"/>
        <v>0</v>
      </c>
    </row>
    <row r="46" spans="1:5" s="52" customFormat="1" x14ac:dyDescent="0.25">
      <c r="A46" s="51" t="s">
        <v>32</v>
      </c>
      <c r="B46" s="51"/>
      <c r="C46" s="51"/>
      <c r="D46" s="51"/>
      <c r="E46" s="55">
        <f>SUM(E38:E45)</f>
        <v>8</v>
      </c>
    </row>
    <row r="47" spans="1:5" x14ac:dyDescent="0.25">
      <c r="A47" s="53"/>
      <c r="B47" s="53"/>
      <c r="C47" s="53"/>
      <c r="D47" s="53"/>
      <c r="E47" s="53"/>
    </row>
    <row r="48" spans="1:5" x14ac:dyDescent="0.25">
      <c r="A48" s="11" t="s">
        <v>78</v>
      </c>
      <c r="B48" s="42"/>
      <c r="C48" s="42"/>
      <c r="D48" s="42"/>
      <c r="E48" s="43"/>
    </row>
    <row r="49" spans="1:5" ht="26.4" x14ac:dyDescent="0.25">
      <c r="A49" s="44" t="s">
        <v>30</v>
      </c>
      <c r="B49" s="44" t="s">
        <v>39</v>
      </c>
      <c r="C49" s="44" t="s">
        <v>40</v>
      </c>
      <c r="D49" s="44" t="s">
        <v>41</v>
      </c>
      <c r="E49" s="44" t="s">
        <v>31</v>
      </c>
    </row>
    <row r="50" spans="1:5" x14ac:dyDescent="0.25">
      <c r="A50" s="46" t="s">
        <v>35</v>
      </c>
      <c r="B50" s="49">
        <v>2</v>
      </c>
      <c r="C50" s="49">
        <v>3</v>
      </c>
      <c r="D50" s="50">
        <v>1</v>
      </c>
      <c r="E50" s="54">
        <f>(B50*C50*D50)/$B$5</f>
        <v>0.5</v>
      </c>
    </row>
    <row r="51" spans="1:5" x14ac:dyDescent="0.25">
      <c r="A51" s="12" t="s">
        <v>78</v>
      </c>
      <c r="B51" s="12">
        <v>3</v>
      </c>
      <c r="C51" s="12"/>
      <c r="D51" s="13"/>
      <c r="E51" s="14">
        <v>3</v>
      </c>
    </row>
    <row r="52" spans="1:5" x14ac:dyDescent="0.25">
      <c r="A52" s="12"/>
      <c r="B52" s="12"/>
      <c r="C52" s="12"/>
      <c r="D52" s="13"/>
      <c r="E52" s="14">
        <f t="shared" ref="E52:E58" si="3">(B52*C52*D52)/$B$5</f>
        <v>0</v>
      </c>
    </row>
    <row r="53" spans="1:5" x14ac:dyDescent="0.25">
      <c r="A53" s="12"/>
      <c r="B53" s="12"/>
      <c r="C53" s="12"/>
      <c r="D53" s="13"/>
      <c r="E53" s="14">
        <f t="shared" si="3"/>
        <v>0</v>
      </c>
    </row>
    <row r="54" spans="1:5" x14ac:dyDescent="0.25">
      <c r="A54" s="12"/>
      <c r="B54" s="12"/>
      <c r="C54" s="12"/>
      <c r="D54" s="13"/>
      <c r="E54" s="14">
        <f t="shared" si="3"/>
        <v>0</v>
      </c>
    </row>
    <row r="55" spans="1:5" x14ac:dyDescent="0.25">
      <c r="A55" s="12"/>
      <c r="B55" s="12"/>
      <c r="C55" s="12"/>
      <c r="D55" s="13"/>
      <c r="E55" s="14">
        <f t="shared" si="3"/>
        <v>0</v>
      </c>
    </row>
    <row r="56" spans="1:5" x14ac:dyDescent="0.25">
      <c r="A56" s="12"/>
      <c r="B56" s="12"/>
      <c r="C56" s="12"/>
      <c r="D56" s="13"/>
      <c r="E56" s="14">
        <f t="shared" si="3"/>
        <v>0</v>
      </c>
    </row>
    <row r="57" spans="1:5" x14ac:dyDescent="0.25">
      <c r="A57" s="12"/>
      <c r="B57" s="12"/>
      <c r="C57" s="12"/>
      <c r="D57" s="13"/>
      <c r="E57" s="14">
        <f t="shared" si="3"/>
        <v>0</v>
      </c>
    </row>
    <row r="58" spans="1:5" x14ac:dyDescent="0.25">
      <c r="A58" s="12"/>
      <c r="B58" s="12"/>
      <c r="C58" s="12"/>
      <c r="D58" s="13"/>
      <c r="E58" s="14">
        <f t="shared" si="3"/>
        <v>0</v>
      </c>
    </row>
    <row r="59" spans="1:5" s="52" customFormat="1" x14ac:dyDescent="0.25">
      <c r="A59" s="51" t="s">
        <v>32</v>
      </c>
      <c r="B59" s="51"/>
      <c r="C59" s="51"/>
      <c r="D59" s="51"/>
      <c r="E59" s="55">
        <f>SUM(E51:E58)</f>
        <v>3</v>
      </c>
    </row>
    <row r="60" spans="1:5" x14ac:dyDescent="0.25">
      <c r="A60" s="53"/>
      <c r="B60" s="53"/>
      <c r="C60" s="53"/>
      <c r="D60" s="53"/>
      <c r="E60" s="53"/>
    </row>
    <row r="61" spans="1:5" x14ac:dyDescent="0.25">
      <c r="A61" s="11" t="s">
        <v>83</v>
      </c>
      <c r="B61" s="42"/>
      <c r="C61" s="42"/>
      <c r="D61" s="42"/>
      <c r="E61" s="43"/>
    </row>
    <row r="62" spans="1:5" ht="26.4" x14ac:dyDescent="0.25">
      <c r="A62" s="44" t="s">
        <v>30</v>
      </c>
      <c r="B62" s="44" t="s">
        <v>39</v>
      </c>
      <c r="C62" s="44" t="s">
        <v>40</v>
      </c>
      <c r="D62" s="44" t="s">
        <v>41</v>
      </c>
      <c r="E62" s="44" t="s">
        <v>31</v>
      </c>
    </row>
    <row r="63" spans="1:5" x14ac:dyDescent="0.25">
      <c r="A63" s="46" t="s">
        <v>35</v>
      </c>
      <c r="B63" s="49">
        <v>2</v>
      </c>
      <c r="C63" s="49">
        <v>6</v>
      </c>
      <c r="D63" s="50">
        <v>0.25</v>
      </c>
      <c r="E63" s="54">
        <f>(B63*C63*D63)/$B$5</f>
        <v>0.25</v>
      </c>
    </row>
    <row r="64" spans="1:5" x14ac:dyDescent="0.25">
      <c r="A64" s="12" t="s">
        <v>83</v>
      </c>
      <c r="B64" s="12">
        <v>400</v>
      </c>
      <c r="C64" s="12"/>
      <c r="D64" s="13"/>
      <c r="E64" s="14">
        <v>400</v>
      </c>
    </row>
    <row r="65" spans="1:5" x14ac:dyDescent="0.25">
      <c r="A65" s="12"/>
      <c r="B65" s="12"/>
      <c r="C65" s="12"/>
      <c r="D65" s="13"/>
      <c r="E65" s="14">
        <f t="shared" ref="E65:E71" si="4">(B65*C65*D65)/$B$5</f>
        <v>0</v>
      </c>
    </row>
    <row r="66" spans="1:5" x14ac:dyDescent="0.25">
      <c r="A66" s="12"/>
      <c r="B66" s="12"/>
      <c r="C66" s="12"/>
      <c r="D66" s="13"/>
      <c r="E66" s="14">
        <f t="shared" si="4"/>
        <v>0</v>
      </c>
    </row>
    <row r="67" spans="1:5" x14ac:dyDescent="0.25">
      <c r="A67" s="12"/>
      <c r="B67" s="12"/>
      <c r="C67" s="12"/>
      <c r="D67" s="13"/>
      <c r="E67" s="14">
        <f t="shared" si="4"/>
        <v>0</v>
      </c>
    </row>
    <row r="68" spans="1:5" x14ac:dyDescent="0.25">
      <c r="A68" s="12"/>
      <c r="B68" s="12"/>
      <c r="C68" s="12"/>
      <c r="D68" s="13"/>
      <c r="E68" s="14">
        <f t="shared" si="4"/>
        <v>0</v>
      </c>
    </row>
    <row r="69" spans="1:5" x14ac:dyDescent="0.25">
      <c r="A69" s="12"/>
      <c r="B69" s="12"/>
      <c r="C69" s="12"/>
      <c r="D69" s="13"/>
      <c r="E69" s="14">
        <f t="shared" si="4"/>
        <v>0</v>
      </c>
    </row>
    <row r="70" spans="1:5" x14ac:dyDescent="0.25">
      <c r="A70" s="12"/>
      <c r="B70" s="12"/>
      <c r="C70" s="12"/>
      <c r="D70" s="13"/>
      <c r="E70" s="14">
        <f t="shared" si="4"/>
        <v>0</v>
      </c>
    </row>
    <row r="71" spans="1:5" x14ac:dyDescent="0.25">
      <c r="A71" s="12"/>
      <c r="B71" s="12"/>
      <c r="C71" s="12"/>
      <c r="D71" s="13"/>
      <c r="E71" s="14">
        <f t="shared" si="4"/>
        <v>0</v>
      </c>
    </row>
    <row r="72" spans="1:5" s="52" customFormat="1" x14ac:dyDescent="0.25">
      <c r="A72" s="51" t="s">
        <v>32</v>
      </c>
      <c r="B72" s="51"/>
      <c r="C72" s="51"/>
      <c r="D72" s="51"/>
      <c r="E72" s="55">
        <f>SUM(E64:E71)</f>
        <v>400</v>
      </c>
    </row>
    <row r="73" spans="1:5" x14ac:dyDescent="0.25">
      <c r="A73" s="53"/>
      <c r="B73" s="53"/>
      <c r="C73" s="53"/>
      <c r="D73" s="53"/>
      <c r="E73" s="53"/>
    </row>
    <row r="74" spans="1:5" x14ac:dyDescent="0.25">
      <c r="A74" s="11"/>
      <c r="B74" s="42"/>
      <c r="C74" s="42"/>
      <c r="D74" s="42"/>
      <c r="E74" s="43"/>
    </row>
    <row r="75" spans="1:5" ht="26.4" x14ac:dyDescent="0.25">
      <c r="A75" s="44" t="s">
        <v>30</v>
      </c>
      <c r="B75" s="44" t="s">
        <v>39</v>
      </c>
      <c r="C75" s="44" t="s">
        <v>40</v>
      </c>
      <c r="D75" s="44" t="s">
        <v>41</v>
      </c>
      <c r="E75" s="44" t="s">
        <v>31</v>
      </c>
    </row>
    <row r="76" spans="1:5" x14ac:dyDescent="0.25">
      <c r="A76" s="46" t="s">
        <v>35</v>
      </c>
      <c r="B76" s="49">
        <v>2</v>
      </c>
      <c r="C76" s="49">
        <v>6</v>
      </c>
      <c r="D76" s="50">
        <v>1</v>
      </c>
      <c r="E76" s="54">
        <f>(B76*C76*D76)/$B$5</f>
        <v>1</v>
      </c>
    </row>
    <row r="77" spans="1:5" x14ac:dyDescent="0.25">
      <c r="A77" s="12"/>
      <c r="B77" s="12"/>
      <c r="C77" s="12"/>
      <c r="D77" s="13"/>
      <c r="E77" s="14">
        <f>(B77*C77*D77)/$B$5</f>
        <v>0</v>
      </c>
    </row>
    <row r="78" spans="1:5" x14ac:dyDescent="0.25">
      <c r="A78" s="12"/>
      <c r="B78" s="12"/>
      <c r="C78" s="12"/>
      <c r="D78" s="13"/>
      <c r="E78" s="14">
        <f t="shared" ref="E78:E84" si="5">(B78*C78*D78)/$B$5</f>
        <v>0</v>
      </c>
    </row>
    <row r="79" spans="1:5" x14ac:dyDescent="0.25">
      <c r="A79" s="12"/>
      <c r="B79" s="12"/>
      <c r="C79" s="12"/>
      <c r="D79" s="13"/>
      <c r="E79" s="14">
        <f t="shared" si="5"/>
        <v>0</v>
      </c>
    </row>
    <row r="80" spans="1:5" x14ac:dyDescent="0.25">
      <c r="A80" s="12"/>
      <c r="B80" s="12"/>
      <c r="C80" s="12"/>
      <c r="D80" s="13"/>
      <c r="E80" s="14">
        <f t="shared" si="5"/>
        <v>0</v>
      </c>
    </row>
    <row r="81" spans="1:5" x14ac:dyDescent="0.25">
      <c r="A81" s="12"/>
      <c r="B81" s="12"/>
      <c r="C81" s="12"/>
      <c r="D81" s="13"/>
      <c r="E81" s="14">
        <f t="shared" si="5"/>
        <v>0</v>
      </c>
    </row>
    <row r="82" spans="1:5" x14ac:dyDescent="0.25">
      <c r="A82" s="12"/>
      <c r="B82" s="12"/>
      <c r="C82" s="12"/>
      <c r="D82" s="13"/>
      <c r="E82" s="14">
        <f t="shared" si="5"/>
        <v>0</v>
      </c>
    </row>
    <row r="83" spans="1:5" x14ac:dyDescent="0.25">
      <c r="A83" s="12"/>
      <c r="B83" s="12"/>
      <c r="C83" s="12"/>
      <c r="D83" s="13"/>
      <c r="E83" s="14">
        <f t="shared" si="5"/>
        <v>0</v>
      </c>
    </row>
    <row r="84" spans="1:5" x14ac:dyDescent="0.25">
      <c r="A84" s="12"/>
      <c r="B84" s="12"/>
      <c r="C84" s="12"/>
      <c r="D84" s="13"/>
      <c r="E84" s="14">
        <f t="shared" si="5"/>
        <v>0</v>
      </c>
    </row>
    <row r="85" spans="1:5" x14ac:dyDescent="0.25">
      <c r="A85" s="51" t="s">
        <v>32</v>
      </c>
      <c r="B85" s="51"/>
      <c r="C85" s="51"/>
      <c r="D85" s="51"/>
      <c r="E85" s="55">
        <f>SUM(E77:E84)</f>
        <v>0</v>
      </c>
    </row>
    <row r="86" spans="1:5" x14ac:dyDescent="0.25">
      <c r="A86" s="53"/>
      <c r="B86" s="53"/>
      <c r="C86" s="53"/>
      <c r="D86" s="53"/>
      <c r="E86" s="53"/>
    </row>
    <row r="87" spans="1:5" x14ac:dyDescent="0.25">
      <c r="A87" s="11" t="s">
        <v>37</v>
      </c>
      <c r="B87" s="42"/>
      <c r="C87" s="42"/>
      <c r="D87" s="42"/>
      <c r="E87" s="43"/>
    </row>
    <row r="88" spans="1:5" ht="26.4" x14ac:dyDescent="0.25">
      <c r="A88" s="44" t="s">
        <v>30</v>
      </c>
      <c r="B88" s="44" t="s">
        <v>39</v>
      </c>
      <c r="C88" s="44" t="s">
        <v>40</v>
      </c>
      <c r="D88" s="44" t="s">
        <v>41</v>
      </c>
      <c r="E88" s="44" t="s">
        <v>31</v>
      </c>
    </row>
    <row r="89" spans="1:5" x14ac:dyDescent="0.25">
      <c r="A89" s="46" t="s">
        <v>35</v>
      </c>
      <c r="B89" s="49">
        <v>2</v>
      </c>
      <c r="C89" s="49">
        <v>6</v>
      </c>
      <c r="D89" s="50">
        <v>1</v>
      </c>
      <c r="E89" s="54">
        <f>(B89*C89*D89)/$B$5</f>
        <v>1</v>
      </c>
    </row>
    <row r="90" spans="1:5" x14ac:dyDescent="0.25">
      <c r="A90" s="12"/>
      <c r="B90" s="12"/>
      <c r="C90" s="12"/>
      <c r="D90" s="13"/>
      <c r="E90" s="14">
        <f>(B90*C90*D90)/$B$5</f>
        <v>0</v>
      </c>
    </row>
    <row r="91" spans="1:5" x14ac:dyDescent="0.25">
      <c r="A91" s="12"/>
      <c r="B91" s="12"/>
      <c r="C91" s="12"/>
      <c r="D91" s="13"/>
      <c r="E91" s="14">
        <f t="shared" ref="E91:E97" si="6">(B91*C91*D91)/$B$5</f>
        <v>0</v>
      </c>
    </row>
    <row r="92" spans="1:5" x14ac:dyDescent="0.25">
      <c r="A92" s="12"/>
      <c r="B92" s="12"/>
      <c r="C92" s="12"/>
      <c r="D92" s="13"/>
      <c r="E92" s="14">
        <f t="shared" si="6"/>
        <v>0</v>
      </c>
    </row>
    <row r="93" spans="1:5" x14ac:dyDescent="0.25">
      <c r="A93" s="12"/>
      <c r="B93" s="12"/>
      <c r="C93" s="12"/>
      <c r="D93" s="13"/>
      <c r="E93" s="14">
        <f t="shared" si="6"/>
        <v>0</v>
      </c>
    </row>
    <row r="94" spans="1:5" x14ac:dyDescent="0.25">
      <c r="A94" s="12"/>
      <c r="B94" s="12"/>
      <c r="C94" s="12"/>
      <c r="D94" s="13"/>
      <c r="E94" s="14">
        <f t="shared" si="6"/>
        <v>0</v>
      </c>
    </row>
    <row r="95" spans="1:5" x14ac:dyDescent="0.25">
      <c r="A95" s="12"/>
      <c r="B95" s="12"/>
      <c r="C95" s="12"/>
      <c r="D95" s="13"/>
      <c r="E95" s="14">
        <f t="shared" si="6"/>
        <v>0</v>
      </c>
    </row>
    <row r="96" spans="1:5" x14ac:dyDescent="0.25">
      <c r="A96" s="12"/>
      <c r="B96" s="12"/>
      <c r="C96" s="12"/>
      <c r="D96" s="13"/>
      <c r="E96" s="14">
        <f t="shared" si="6"/>
        <v>0</v>
      </c>
    </row>
    <row r="97" spans="1:5" x14ac:dyDescent="0.25">
      <c r="A97" s="12"/>
      <c r="B97" s="12"/>
      <c r="C97" s="12"/>
      <c r="D97" s="13"/>
      <c r="E97" s="14">
        <f t="shared" si="6"/>
        <v>0</v>
      </c>
    </row>
    <row r="98" spans="1:5" x14ac:dyDescent="0.25">
      <c r="A98" s="51" t="s">
        <v>32</v>
      </c>
      <c r="B98" s="51"/>
      <c r="C98" s="51"/>
      <c r="D98" s="51"/>
      <c r="E98" s="55">
        <f>SUM(E90:E97)</f>
        <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Katelyn Mondak</cp:lastModifiedBy>
  <cp:lastPrinted>2011-02-16T00:03:13Z</cp:lastPrinted>
  <dcterms:created xsi:type="dcterms:W3CDTF">2008-11-12T18:12:47Z</dcterms:created>
  <dcterms:modified xsi:type="dcterms:W3CDTF">2021-05-19T12:29:53Z</dcterms:modified>
</cp:coreProperties>
</file>